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khabbaz\Desktop\"/>
    </mc:Choice>
  </mc:AlternateContent>
  <bookViews>
    <workbookView xWindow="0" yWindow="0" windowWidth="20490" windowHeight="7620"/>
  </bookViews>
  <sheets>
    <sheet name="Sheet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 l="1"/>
  <c r="E21" i="3"/>
  <c r="C21" i="3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5" i="3"/>
  <c r="E5" i="3" s="1"/>
  <c r="I22" i="3"/>
</calcChain>
</file>

<file path=xl/sharedStrings.xml><?xml version="1.0" encoding="utf-8"?>
<sst xmlns="http://schemas.openxmlformats.org/spreadsheetml/2006/main" count="112" uniqueCount="38">
  <si>
    <t>تشریح پرونده های حقوقی</t>
  </si>
  <si>
    <t>تشریح وضعیت وثیقه</t>
  </si>
  <si>
    <t>متراژ</t>
  </si>
  <si>
    <t>موقعیت مکانی</t>
  </si>
  <si>
    <t>وضعیت مالکیت</t>
  </si>
  <si>
    <t>نوع کاربری</t>
  </si>
  <si>
    <t>ارزش دفتری(میلیون ریال)</t>
  </si>
  <si>
    <t>استهلاک انباشته(میلیون ریال)</t>
  </si>
  <si>
    <t>بهای تمام شده(میلیون ریال)</t>
  </si>
  <si>
    <t>شرح دارایی</t>
  </si>
  <si>
    <t>زمین:</t>
  </si>
  <si>
    <t>ساختمان:</t>
  </si>
  <si>
    <t>1917/4</t>
  </si>
  <si>
    <t>آزمایشگاه و کنترل کیفی</t>
  </si>
  <si>
    <t xml:space="preserve">ساختمان اداری مدیریت </t>
  </si>
  <si>
    <t>مجموعه نورد</t>
  </si>
  <si>
    <t xml:space="preserve">سالن قیچی  و فلز کاری قدیم </t>
  </si>
  <si>
    <t>1493/4</t>
  </si>
  <si>
    <t xml:space="preserve">ذوب 3 و 4 و تاسیسات جانبی  </t>
  </si>
  <si>
    <t>33/4</t>
  </si>
  <si>
    <t xml:space="preserve">پارکینگ مدیران </t>
  </si>
  <si>
    <t>آشپزخانه ، رستوران و تاسیسات</t>
  </si>
  <si>
    <t>90/3</t>
  </si>
  <si>
    <t>91/3</t>
  </si>
  <si>
    <t>8305/4</t>
  </si>
  <si>
    <t xml:space="preserve">انبار مواد و قطعات </t>
  </si>
  <si>
    <t>ماشین سازی و تراشکاری</t>
  </si>
  <si>
    <t xml:space="preserve">تاسیسات برق و کمپرسورخانه </t>
  </si>
  <si>
    <t>انبار نورد عریض</t>
  </si>
  <si>
    <t>مجموعه ccm</t>
  </si>
  <si>
    <t>ذوب 1 و 2 و تاسیسات جانبی</t>
  </si>
  <si>
    <t>تولیدی</t>
  </si>
  <si>
    <t>متعلق به شرکت</t>
  </si>
  <si>
    <t>در رهن هیچ بانکی نیست</t>
  </si>
  <si>
    <t xml:space="preserve">موردی ندارد </t>
  </si>
  <si>
    <t xml:space="preserve"> برشکاری اسلب و کویل پیچی  و سالن قیچی</t>
  </si>
  <si>
    <t xml:space="preserve"> ماشین سازی و تراشکاری  و انبار نورد عریض</t>
  </si>
  <si>
    <t xml:space="preserve">آتش نشانی و بهداریhse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</si>
</sst>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5" fillId="0" borderId="2" xfId="1" applyFont="1" applyBorder="1" applyAlignment="1">
      <alignment vertical="center" wrapText="1"/>
    </xf>
    <xf numFmtId="164" fontId="3" fillId="0" borderId="5" xfId="1" applyFont="1" applyBorder="1" applyAlignment="1">
      <alignment vertical="center" wrapText="1"/>
    </xf>
    <xf numFmtId="164" fontId="2" fillId="0" borderId="5" xfId="1" applyFont="1" applyBorder="1" applyAlignment="1">
      <alignment vertical="center" wrapText="1"/>
    </xf>
    <xf numFmtId="164" fontId="2" fillId="0" borderId="8" xfId="1" applyFont="1" applyBorder="1" applyAlignment="1">
      <alignment vertical="center" wrapText="1"/>
    </xf>
    <xf numFmtId="164" fontId="3" fillId="0" borderId="0" xfId="1" applyFont="1"/>
    <xf numFmtId="3" fontId="3" fillId="0" borderId="0" xfId="0" applyNumberFormat="1" applyFont="1"/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rightToLeft="1" tabSelected="1" workbookViewId="0">
      <selection activeCell="B11" sqref="B11"/>
    </sheetView>
  </sheetViews>
  <sheetFormatPr defaultRowHeight="14.25" x14ac:dyDescent="0.2"/>
  <cols>
    <col min="1" max="1" width="2.875" customWidth="1"/>
    <col min="2" max="2" width="28" style="10" customWidth="1"/>
    <col min="3" max="3" width="13.875" style="10" customWidth="1"/>
    <col min="4" max="4" width="14.625" style="10" customWidth="1"/>
    <col min="5" max="5" width="12.25" style="10" customWidth="1"/>
    <col min="6" max="6" width="9.125" style="10"/>
    <col min="7" max="7" width="13.75" style="10" customWidth="1"/>
    <col min="8" max="8" width="9.125" style="10"/>
    <col min="9" max="9" width="13.125" style="23" bestFit="1" customWidth="1"/>
    <col min="10" max="10" width="18.375" style="10" customWidth="1"/>
    <col min="11" max="11" width="12.125" style="10" customWidth="1"/>
  </cols>
  <sheetData>
    <row r="1" spans="2:11" ht="38.25" x14ac:dyDescent="0.2">
      <c r="B1" s="11" t="s">
        <v>9</v>
      </c>
      <c r="C1" s="12" t="s">
        <v>8</v>
      </c>
      <c r="D1" s="12" t="s">
        <v>7</v>
      </c>
      <c r="E1" s="12" t="s">
        <v>6</v>
      </c>
      <c r="F1" s="12" t="s">
        <v>5</v>
      </c>
      <c r="G1" s="12" t="s">
        <v>4</v>
      </c>
      <c r="H1" s="12" t="s">
        <v>3</v>
      </c>
      <c r="I1" s="19" t="s">
        <v>2</v>
      </c>
      <c r="J1" s="12" t="s">
        <v>1</v>
      </c>
      <c r="K1" s="13" t="s">
        <v>0</v>
      </c>
    </row>
    <row r="2" spans="2:11" ht="21" customHeight="1" x14ac:dyDescent="0.2">
      <c r="B2" s="25" t="s">
        <v>10</v>
      </c>
      <c r="C2" s="26"/>
      <c r="D2" s="26"/>
      <c r="E2" s="26"/>
      <c r="F2" s="26"/>
      <c r="G2" s="26"/>
      <c r="H2" s="26"/>
      <c r="I2" s="26"/>
      <c r="J2" s="26"/>
      <c r="K2" s="27"/>
    </row>
    <row r="3" spans="2:11" x14ac:dyDescent="0.2">
      <c r="B3" s="1"/>
      <c r="C3" s="2">
        <v>55993</v>
      </c>
      <c r="D3" s="2">
        <v>0</v>
      </c>
      <c r="E3" s="2">
        <v>55993</v>
      </c>
      <c r="F3" s="2" t="s">
        <v>31</v>
      </c>
      <c r="G3" s="14" t="s">
        <v>32</v>
      </c>
      <c r="H3" s="2"/>
      <c r="I3" s="20">
        <v>120136.29</v>
      </c>
      <c r="J3" s="14" t="s">
        <v>33</v>
      </c>
      <c r="K3" s="18" t="s">
        <v>34</v>
      </c>
    </row>
    <row r="4" spans="2:11" ht="21" customHeight="1" x14ac:dyDescent="0.2">
      <c r="B4" s="28" t="s">
        <v>11</v>
      </c>
      <c r="C4" s="29"/>
      <c r="D4" s="29"/>
      <c r="E4" s="29"/>
      <c r="F4" s="29"/>
      <c r="G4" s="29"/>
      <c r="H4" s="29"/>
      <c r="I4" s="29"/>
      <c r="J4" s="29"/>
      <c r="K4" s="30"/>
    </row>
    <row r="5" spans="2:11" ht="23.25" customHeight="1" x14ac:dyDescent="0.2">
      <c r="B5" s="3" t="s">
        <v>30</v>
      </c>
      <c r="C5" s="4">
        <v>8907</v>
      </c>
      <c r="D5" s="4">
        <f>+$D$22/$I$22*I5</f>
        <v>6044.0682879912065</v>
      </c>
      <c r="E5" s="4">
        <f>+C5-D5</f>
        <v>2862.9317120087935</v>
      </c>
      <c r="F5" s="2" t="s">
        <v>31</v>
      </c>
      <c r="G5" s="14" t="s">
        <v>32</v>
      </c>
      <c r="H5" s="5" t="s">
        <v>12</v>
      </c>
      <c r="I5" s="21">
        <v>7823</v>
      </c>
      <c r="J5" s="14" t="s">
        <v>33</v>
      </c>
      <c r="K5" s="18" t="s">
        <v>34</v>
      </c>
    </row>
    <row r="6" spans="2:11" ht="23.25" customHeight="1" x14ac:dyDescent="0.2">
      <c r="B6" s="3" t="s">
        <v>13</v>
      </c>
      <c r="C6" s="4">
        <v>1025</v>
      </c>
      <c r="D6" s="4">
        <f t="shared" ref="D6:D20" si="0">+$D$22/$I$22*I6</f>
        <v>695.34212695795554</v>
      </c>
      <c r="E6" s="4">
        <f t="shared" ref="E6:E20" si="1">+C6-D6</f>
        <v>329.65787304204446</v>
      </c>
      <c r="F6" s="2" t="s">
        <v>31</v>
      </c>
      <c r="G6" s="14" t="s">
        <v>32</v>
      </c>
      <c r="H6" s="5" t="s">
        <v>12</v>
      </c>
      <c r="I6" s="21">
        <v>900</v>
      </c>
      <c r="J6" s="14" t="s">
        <v>33</v>
      </c>
      <c r="K6" s="18" t="s">
        <v>34</v>
      </c>
    </row>
    <row r="7" spans="2:11" ht="23.25" customHeight="1" x14ac:dyDescent="0.2">
      <c r="B7" s="3" t="s">
        <v>14</v>
      </c>
      <c r="C7" s="4">
        <v>1366</v>
      </c>
      <c r="D7" s="4">
        <f t="shared" si="0"/>
        <v>927.12283594394069</v>
      </c>
      <c r="E7" s="4">
        <f t="shared" si="1"/>
        <v>438.87716405605931</v>
      </c>
      <c r="F7" s="2" t="s">
        <v>31</v>
      </c>
      <c r="G7" s="14" t="s">
        <v>32</v>
      </c>
      <c r="H7" s="5" t="s">
        <v>12</v>
      </c>
      <c r="I7" s="21">
        <v>1200</v>
      </c>
      <c r="J7" s="14" t="s">
        <v>33</v>
      </c>
      <c r="K7" s="18" t="s">
        <v>34</v>
      </c>
    </row>
    <row r="8" spans="2:11" ht="23.25" customHeight="1" x14ac:dyDescent="0.2">
      <c r="B8" s="3" t="s">
        <v>15</v>
      </c>
      <c r="C8" s="4">
        <v>8527</v>
      </c>
      <c r="D8" s="4">
        <f t="shared" si="0"/>
        <v>5786.0190986534762</v>
      </c>
      <c r="E8" s="4">
        <f t="shared" si="1"/>
        <v>2740.9809013465238</v>
      </c>
      <c r="F8" s="2" t="s">
        <v>31</v>
      </c>
      <c r="G8" s="14" t="s">
        <v>32</v>
      </c>
      <c r="H8" s="5" t="s">
        <v>12</v>
      </c>
      <c r="I8" s="21">
        <v>7489</v>
      </c>
      <c r="J8" s="14" t="s">
        <v>33</v>
      </c>
      <c r="K8" s="18" t="s">
        <v>34</v>
      </c>
    </row>
    <row r="9" spans="2:11" ht="23.25" customHeight="1" x14ac:dyDescent="0.2">
      <c r="B9" s="3" t="s">
        <v>16</v>
      </c>
      <c r="C9" s="4">
        <v>3256</v>
      </c>
      <c r="D9" s="4">
        <f t="shared" si="0"/>
        <v>2209.6427589997252</v>
      </c>
      <c r="E9" s="4">
        <f t="shared" si="1"/>
        <v>1046.3572410002748</v>
      </c>
      <c r="F9" s="2" t="s">
        <v>31</v>
      </c>
      <c r="G9" s="14" t="s">
        <v>32</v>
      </c>
      <c r="H9" s="5" t="s">
        <v>12</v>
      </c>
      <c r="I9" s="21">
        <v>2860</v>
      </c>
      <c r="J9" s="14" t="s">
        <v>33</v>
      </c>
      <c r="K9" s="18" t="s">
        <v>34</v>
      </c>
    </row>
    <row r="10" spans="2:11" ht="23.25" customHeight="1" x14ac:dyDescent="0.2">
      <c r="B10" s="3" t="s">
        <v>18</v>
      </c>
      <c r="C10" s="4">
        <v>3868</v>
      </c>
      <c r="D10" s="4">
        <f t="shared" si="0"/>
        <v>2624.5302280846386</v>
      </c>
      <c r="E10" s="4">
        <f t="shared" si="1"/>
        <v>1243.4697719153614</v>
      </c>
      <c r="F10" s="2" t="s">
        <v>31</v>
      </c>
      <c r="G10" s="14" t="s">
        <v>32</v>
      </c>
      <c r="H10" s="5" t="s">
        <v>17</v>
      </c>
      <c r="I10" s="21">
        <v>3397</v>
      </c>
      <c r="J10" s="14" t="s">
        <v>33</v>
      </c>
      <c r="K10" s="18" t="s">
        <v>34</v>
      </c>
    </row>
    <row r="11" spans="2:11" ht="23.25" customHeight="1" x14ac:dyDescent="0.2">
      <c r="B11" s="6" t="s">
        <v>29</v>
      </c>
      <c r="C11" s="4">
        <v>1122</v>
      </c>
      <c r="D11" s="4">
        <f t="shared" si="0"/>
        <v>761.013327837318</v>
      </c>
      <c r="E11" s="4">
        <f t="shared" si="1"/>
        <v>360.986672162682</v>
      </c>
      <c r="F11" s="2" t="s">
        <v>31</v>
      </c>
      <c r="G11" s="14" t="s">
        <v>32</v>
      </c>
      <c r="H11" s="5" t="s">
        <v>17</v>
      </c>
      <c r="I11" s="21">
        <v>985</v>
      </c>
      <c r="J11" s="14" t="s">
        <v>33</v>
      </c>
      <c r="K11" s="18" t="s">
        <v>34</v>
      </c>
    </row>
    <row r="12" spans="2:11" ht="23.25" customHeight="1" x14ac:dyDescent="0.2">
      <c r="B12" s="6" t="s">
        <v>20</v>
      </c>
      <c r="C12" s="4">
        <v>1059</v>
      </c>
      <c r="D12" s="4">
        <f t="shared" si="0"/>
        <v>718.52019785655409</v>
      </c>
      <c r="E12" s="4">
        <f t="shared" si="1"/>
        <v>340.47980214344591</v>
      </c>
      <c r="F12" s="2" t="s">
        <v>31</v>
      </c>
      <c r="G12" s="14" t="s">
        <v>32</v>
      </c>
      <c r="H12" s="5" t="s">
        <v>19</v>
      </c>
      <c r="I12" s="21">
        <v>930</v>
      </c>
      <c r="J12" s="14" t="s">
        <v>33</v>
      </c>
      <c r="K12" s="18" t="s">
        <v>34</v>
      </c>
    </row>
    <row r="13" spans="2:11" ht="23.25" customHeight="1" x14ac:dyDescent="0.2">
      <c r="B13" s="3" t="s">
        <v>21</v>
      </c>
      <c r="C13" s="4">
        <v>1759</v>
      </c>
      <c r="D13" s="4">
        <f t="shared" si="0"/>
        <v>1193.6706512778237</v>
      </c>
      <c r="E13" s="4">
        <f t="shared" si="1"/>
        <v>565.32934872217629</v>
      </c>
      <c r="F13" s="2" t="s">
        <v>31</v>
      </c>
      <c r="G13" s="14" t="s">
        <v>32</v>
      </c>
      <c r="H13" s="5" t="s">
        <v>19</v>
      </c>
      <c r="I13" s="21">
        <v>1545</v>
      </c>
      <c r="J13" s="14" t="s">
        <v>33</v>
      </c>
      <c r="K13" s="18" t="s">
        <v>34</v>
      </c>
    </row>
    <row r="14" spans="2:11" ht="23.25" customHeight="1" x14ac:dyDescent="0.2">
      <c r="B14" s="3" t="s">
        <v>37</v>
      </c>
      <c r="C14" s="4">
        <v>617</v>
      </c>
      <c r="D14" s="4">
        <f t="shared" si="0"/>
        <v>418.75048090134652</v>
      </c>
      <c r="E14" s="4">
        <f t="shared" si="1"/>
        <v>198.24951909865348</v>
      </c>
      <c r="F14" s="2" t="s">
        <v>31</v>
      </c>
      <c r="G14" s="14" t="s">
        <v>32</v>
      </c>
      <c r="H14" s="5" t="s">
        <v>19</v>
      </c>
      <c r="I14" s="21">
        <v>542</v>
      </c>
      <c r="J14" s="14" t="s">
        <v>33</v>
      </c>
      <c r="K14" s="18" t="s">
        <v>34</v>
      </c>
    </row>
    <row r="15" spans="2:11" ht="23.25" customHeight="1" x14ac:dyDescent="0.2">
      <c r="B15" s="3" t="s">
        <v>36</v>
      </c>
      <c r="C15" s="4">
        <v>1177</v>
      </c>
      <c r="D15" s="4">
        <f t="shared" si="0"/>
        <v>798.8708436383622</v>
      </c>
      <c r="E15" s="4">
        <f t="shared" si="1"/>
        <v>378.1291563616378</v>
      </c>
      <c r="F15" s="2" t="s">
        <v>31</v>
      </c>
      <c r="G15" s="14" t="s">
        <v>32</v>
      </c>
      <c r="H15" s="5" t="s">
        <v>22</v>
      </c>
      <c r="I15" s="21">
        <v>1034</v>
      </c>
      <c r="J15" s="14" t="s">
        <v>33</v>
      </c>
      <c r="K15" s="18" t="s">
        <v>34</v>
      </c>
    </row>
    <row r="16" spans="2:11" ht="23.25" customHeight="1" x14ac:dyDescent="0.2">
      <c r="B16" s="3" t="s">
        <v>35</v>
      </c>
      <c r="C16" s="4">
        <v>1517</v>
      </c>
      <c r="D16" s="4">
        <f t="shared" si="0"/>
        <v>1029.1063478977742</v>
      </c>
      <c r="E16" s="4">
        <f t="shared" si="1"/>
        <v>487.89365210222581</v>
      </c>
      <c r="F16" s="2" t="s">
        <v>31</v>
      </c>
      <c r="G16" s="14" t="s">
        <v>32</v>
      </c>
      <c r="H16" s="5" t="s">
        <v>23</v>
      </c>
      <c r="I16" s="21">
        <v>1332</v>
      </c>
      <c r="J16" s="14" t="s">
        <v>33</v>
      </c>
      <c r="K16" s="18" t="s">
        <v>34</v>
      </c>
    </row>
    <row r="17" spans="2:11" ht="23.25" customHeight="1" x14ac:dyDescent="0.2">
      <c r="B17" s="3" t="s">
        <v>25</v>
      </c>
      <c r="C17" s="4">
        <v>2573</v>
      </c>
      <c r="D17" s="4">
        <f t="shared" si="0"/>
        <v>1746.0813410277549</v>
      </c>
      <c r="E17" s="4">
        <f t="shared" si="1"/>
        <v>826.91865897224511</v>
      </c>
      <c r="F17" s="2" t="s">
        <v>31</v>
      </c>
      <c r="G17" s="14" t="s">
        <v>32</v>
      </c>
      <c r="H17" s="5" t="s">
        <v>24</v>
      </c>
      <c r="I17" s="21">
        <v>2260</v>
      </c>
      <c r="J17" s="14" t="s">
        <v>33</v>
      </c>
      <c r="K17" s="18" t="s">
        <v>34</v>
      </c>
    </row>
    <row r="18" spans="2:11" ht="23.25" customHeight="1" x14ac:dyDescent="0.2">
      <c r="B18" s="3" t="s">
        <v>26</v>
      </c>
      <c r="C18" s="4">
        <v>2960</v>
      </c>
      <c r="D18" s="4">
        <f t="shared" si="0"/>
        <v>2008.7661445452047</v>
      </c>
      <c r="E18" s="4">
        <f t="shared" si="1"/>
        <v>951.23385545479528</v>
      </c>
      <c r="F18" s="2" t="s">
        <v>31</v>
      </c>
      <c r="G18" s="14" t="s">
        <v>32</v>
      </c>
      <c r="H18" s="5" t="s">
        <v>24</v>
      </c>
      <c r="I18" s="21">
        <v>2600</v>
      </c>
      <c r="J18" s="14" t="s">
        <v>33</v>
      </c>
      <c r="K18" s="18" t="s">
        <v>34</v>
      </c>
    </row>
    <row r="19" spans="2:11" ht="23.25" customHeight="1" x14ac:dyDescent="0.2">
      <c r="B19" s="3" t="s">
        <v>27</v>
      </c>
      <c r="C19" s="4">
        <v>442</v>
      </c>
      <c r="D19" s="4">
        <f t="shared" si="0"/>
        <v>299.76971695520751</v>
      </c>
      <c r="E19" s="4">
        <f t="shared" si="1"/>
        <v>142.23028304479249</v>
      </c>
      <c r="F19" s="2" t="s">
        <v>31</v>
      </c>
      <c r="G19" s="14" t="s">
        <v>32</v>
      </c>
      <c r="H19" s="5" t="s">
        <v>24</v>
      </c>
      <c r="I19" s="21">
        <v>388</v>
      </c>
      <c r="J19" s="14" t="s">
        <v>33</v>
      </c>
      <c r="K19" s="18" t="s">
        <v>34</v>
      </c>
    </row>
    <row r="20" spans="2:11" ht="23.25" customHeight="1" thickBot="1" x14ac:dyDescent="0.25">
      <c r="B20" s="7" t="s">
        <v>28</v>
      </c>
      <c r="C20" s="8">
        <v>1258</v>
      </c>
      <c r="D20" s="4">
        <f t="shared" si="0"/>
        <v>853.72561143171208</v>
      </c>
      <c r="E20" s="4">
        <f t="shared" si="1"/>
        <v>404.27438856828792</v>
      </c>
      <c r="F20" s="15" t="s">
        <v>31</v>
      </c>
      <c r="G20" s="16" t="s">
        <v>32</v>
      </c>
      <c r="H20" s="9" t="s">
        <v>24</v>
      </c>
      <c r="I20" s="22">
        <v>1105</v>
      </c>
      <c r="J20" s="16" t="s">
        <v>33</v>
      </c>
      <c r="K20" s="17" t="s">
        <v>34</v>
      </c>
    </row>
    <row r="21" spans="2:11" x14ac:dyDescent="0.2">
      <c r="C21" s="24">
        <f>SUM(C5:C20)</f>
        <v>41433</v>
      </c>
      <c r="D21" s="24">
        <f t="shared" ref="D21:E21" si="2">SUM(D5:D20)</f>
        <v>28114.999999999996</v>
      </c>
      <c r="E21" s="24">
        <f t="shared" si="2"/>
        <v>13317.999999999998</v>
      </c>
    </row>
    <row r="22" spans="2:11" hidden="1" x14ac:dyDescent="0.2">
      <c r="D22" s="10">
        <v>28115</v>
      </c>
      <c r="I22" s="23">
        <f>SUM(I5:I21)</f>
        <v>36390</v>
      </c>
    </row>
    <row r="24" spans="2:11" x14ac:dyDescent="0.2">
      <c r="E24" s="24"/>
    </row>
  </sheetData>
  <mergeCells count="2">
    <mergeCell ref="B2:K2"/>
    <mergeCell ref="B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مریم علی ویردیلو</dc:creator>
  <cp:lastModifiedBy>محمد خباز</cp:lastModifiedBy>
  <dcterms:created xsi:type="dcterms:W3CDTF">2021-09-26T12:55:55Z</dcterms:created>
  <dcterms:modified xsi:type="dcterms:W3CDTF">2021-10-03T11:31:14Z</dcterms:modified>
</cp:coreProperties>
</file>